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210" windowHeight="12450" firstSheet="1" activeTab="3"/>
  </bookViews>
  <sheets>
    <sheet name="3D-Conversion" sheetId="1" r:id="rId1"/>
    <sheet name="Navigator_Functions" sheetId="2" r:id="rId2"/>
    <sheet name="Navigator_Functions_Fast" sheetId="3" r:id="rId3"/>
    <sheet name="Navigator_Functions_Demo" sheetId="4" r:id="rId4"/>
  </sheets>
  <definedNames/>
  <calcPr fullCalcOnLoad="1"/>
</workbook>
</file>

<file path=xl/sharedStrings.xml><?xml version="1.0" encoding="utf-8"?>
<sst xmlns="http://schemas.openxmlformats.org/spreadsheetml/2006/main" count="109" uniqueCount="27">
  <si>
    <t xml:space="preserve"> </t>
  </si>
  <si>
    <t>Pyramid</t>
  </si>
  <si>
    <t>x</t>
  </si>
  <si>
    <t>y</t>
  </si>
  <si>
    <t>Eye to screen</t>
  </si>
  <si>
    <t>Screen to Origin</t>
  </si>
  <si>
    <t>z</t>
  </si>
  <si>
    <t>u</t>
  </si>
  <si>
    <t>v</t>
  </si>
  <si>
    <t>A</t>
  </si>
  <si>
    <t>B</t>
  </si>
  <si>
    <t>C</t>
  </si>
  <si>
    <t>D</t>
  </si>
  <si>
    <t>E</t>
  </si>
  <si>
    <t>Perspective</t>
  </si>
  <si>
    <t>dx =</t>
  </si>
  <si>
    <t>dy =</t>
  </si>
  <si>
    <t>dz =</t>
  </si>
  <si>
    <t>Translation</t>
  </si>
  <si>
    <t>x0</t>
  </si>
  <si>
    <t>y0</t>
  </si>
  <si>
    <t>z0</t>
  </si>
  <si>
    <t>Native Pyramid</t>
  </si>
  <si>
    <t>Yaw [deg]</t>
  </si>
  <si>
    <t>Pitch [deg]</t>
  </si>
  <si>
    <t>Roll [deg]</t>
  </si>
  <si>
    <t>Navigator Functions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</si>
</sst>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16"/>
      <color indexed="12"/>
      <name val="Arial"/>
      <family val="0"/>
    </font>
    <font>
      <sz val="16"/>
      <color indexed="17"/>
      <name val="Arial"/>
      <family val="0"/>
    </font>
    <font>
      <sz val="16"/>
      <color indexed="20"/>
      <name val="Arial"/>
      <family val="0"/>
    </font>
    <font>
      <sz val="12"/>
      <color indexed="17"/>
      <name val="Arial"/>
      <family val="0"/>
    </font>
    <font>
      <sz val="9.5"/>
      <name val="Arial"/>
      <family val="2"/>
    </font>
    <font>
      <sz val="16"/>
      <color indexed="60"/>
      <name val="Arial"/>
      <family val="0"/>
    </font>
    <font>
      <b/>
      <sz val="14"/>
      <color indexed="10"/>
      <name val="Arial"/>
      <family val="2"/>
    </font>
    <font>
      <sz val="14.25"/>
      <name val="Arial"/>
      <family val="0"/>
    </font>
    <font>
      <sz val="11.25"/>
      <name val="Arial"/>
      <family val="2"/>
    </font>
    <font>
      <sz val="14.5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'3D-Conversion'!$F$12:$F$22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'3D-Conversion'!$G$12:$G$22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9546543"/>
        <c:axId val="64592296"/>
      </c:scatterChart>
      <c:valAx>
        <c:axId val="29546543"/>
        <c:scaling>
          <c:orientation val="minMax"/>
          <c:max val="2"/>
          <c:min val="-2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592296"/>
        <c:crosses val="autoZero"/>
        <c:crossBetween val="midCat"/>
        <c:dispUnits/>
      </c:valAx>
      <c:valAx>
        <c:axId val="64592296"/>
        <c:scaling>
          <c:orientation val="minMax"/>
          <c:max val="2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46543"/>
        <c:crosses val="autoZero"/>
        <c:crossBetween val="midCat"/>
        <c:dispUnits/>
        <c:majorUnit val="1"/>
        <c:min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Navigator_Functions!$E$21:$E$31</c:f>
              <c:numCache>
                <c:ptCount val="11"/>
                <c:pt idx="0">
                  <c:v>0.07852699102138062</c:v>
                </c:pt>
                <c:pt idx="1">
                  <c:v>-1.2346418652953803</c:v>
                </c:pt>
                <c:pt idx="2">
                  <c:v>-0.19552489432883155</c:v>
                </c:pt>
                <c:pt idx="3">
                  <c:v>1.330449427468059</c:v>
                </c:pt>
                <c:pt idx="4">
                  <c:v>0.07852699102138062</c:v>
                </c:pt>
                <c:pt idx="5">
                  <c:v>0</c:v>
                </c:pt>
                <c:pt idx="6">
                  <c:v>-0.19552489432883155</c:v>
                </c:pt>
                <c:pt idx="8">
                  <c:v>-1.2346418652953803</c:v>
                </c:pt>
                <c:pt idx="9">
                  <c:v>0</c:v>
                </c:pt>
                <c:pt idx="10">
                  <c:v>1.330449427468059</c:v>
                </c:pt>
              </c:numCache>
            </c:numRef>
          </c:xVal>
          <c:yVal>
            <c:numRef>
              <c:f>Navigator_Functions!$F$21:$F$31</c:f>
              <c:numCache>
                <c:ptCount val="11"/>
                <c:pt idx="0">
                  <c:v>-0.6371006578121566</c:v>
                </c:pt>
                <c:pt idx="1">
                  <c:v>-0.8763584421533654</c:v>
                </c:pt>
                <c:pt idx="2">
                  <c:v>-1.5863213039913173</c:v>
                </c:pt>
                <c:pt idx="3">
                  <c:v>-0.9443633983210175</c:v>
                </c:pt>
                <c:pt idx="4">
                  <c:v>-0.6371006578121566</c:v>
                </c:pt>
                <c:pt idx="5">
                  <c:v>1.8181818181818183</c:v>
                </c:pt>
                <c:pt idx="6">
                  <c:v>-1.5863213039913173</c:v>
                </c:pt>
                <c:pt idx="8">
                  <c:v>-0.8763584421533654</c:v>
                </c:pt>
                <c:pt idx="9">
                  <c:v>1.8181818181818183</c:v>
                </c:pt>
                <c:pt idx="10">
                  <c:v>-0.9443633983210175</c:v>
                </c:pt>
              </c:numCache>
            </c:numRef>
          </c:yVal>
          <c:smooth val="0"/>
        </c:ser>
        <c:axId val="44459753"/>
        <c:axId val="64593458"/>
      </c:scatterChart>
      <c:valAx>
        <c:axId val="44459753"/>
        <c:scaling>
          <c:orientation val="minMax"/>
          <c:max val="2"/>
          <c:min val="-2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4593458"/>
        <c:crosses val="autoZero"/>
        <c:crossBetween val="midCat"/>
        <c:dispUnits/>
        <c:majorUnit val="1"/>
      </c:valAx>
      <c:valAx>
        <c:axId val="64593458"/>
        <c:scaling>
          <c:orientation val="minMax"/>
          <c:max val="2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4459753"/>
        <c:crosses val="autoZero"/>
        <c:crossBetween val="midCat"/>
        <c:dispUnits/>
        <c:majorUnit val="1"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Navigator_Functions_Fast!$E$21:$E$31</c:f>
              <c:numCache>
                <c:ptCount val="11"/>
                <c:pt idx="0">
                  <c:v>0.11287981716139799</c:v>
                </c:pt>
                <c:pt idx="1">
                  <c:v>-1.0826253134381287</c:v>
                </c:pt>
                <c:pt idx="2">
                  <c:v>-1.7992822040286787</c:v>
                </c:pt>
                <c:pt idx="3">
                  <c:v>0.4957499033985282</c:v>
                </c:pt>
                <c:pt idx="4">
                  <c:v>0.11287981716139799</c:v>
                </c:pt>
                <c:pt idx="5">
                  <c:v>0.9292293927971114</c:v>
                </c:pt>
                <c:pt idx="6">
                  <c:v>-1.7992822040286787</c:v>
                </c:pt>
                <c:pt idx="8">
                  <c:v>-1.0826253134381287</c:v>
                </c:pt>
                <c:pt idx="9">
                  <c:v>0.9292293927971114</c:v>
                </c:pt>
                <c:pt idx="10">
                  <c:v>0.4957499033985282</c:v>
                </c:pt>
              </c:numCache>
            </c:numRef>
          </c:xVal>
          <c:yVal>
            <c:numRef>
              <c:f>Navigator_Functions_Fast!$F$21:$F$31</c:f>
              <c:numCache>
                <c:ptCount val="11"/>
                <c:pt idx="0">
                  <c:v>-1.1110208594382092</c:v>
                </c:pt>
                <c:pt idx="1">
                  <c:v>-0.27391916921318554</c:v>
                </c:pt>
                <c:pt idx="2">
                  <c:v>-0.12731920089306245</c:v>
                </c:pt>
                <c:pt idx="3">
                  <c:v>-1.7343179469856596</c:v>
                </c:pt>
                <c:pt idx="4">
                  <c:v>-1.1110208594382092</c:v>
                </c:pt>
                <c:pt idx="5">
                  <c:v>1.3270771197922389</c:v>
                </c:pt>
                <c:pt idx="6">
                  <c:v>-0.12731920089306245</c:v>
                </c:pt>
                <c:pt idx="8">
                  <c:v>-0.27391916921318554</c:v>
                </c:pt>
                <c:pt idx="9">
                  <c:v>1.3270771197922389</c:v>
                </c:pt>
                <c:pt idx="10">
                  <c:v>-1.7343179469856596</c:v>
                </c:pt>
              </c:numCache>
            </c:numRef>
          </c:yVal>
          <c:smooth val="0"/>
        </c:ser>
        <c:axId val="44470211"/>
        <c:axId val="64687580"/>
      </c:scatterChart>
      <c:valAx>
        <c:axId val="44470211"/>
        <c:scaling>
          <c:orientation val="minMax"/>
          <c:max val="2"/>
          <c:min val="-2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4687580"/>
        <c:crosses val="autoZero"/>
        <c:crossBetween val="midCat"/>
        <c:dispUnits/>
        <c:majorUnit val="1"/>
      </c:valAx>
      <c:valAx>
        <c:axId val="64687580"/>
        <c:scaling>
          <c:orientation val="minMax"/>
          <c:max val="2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4470211"/>
        <c:crosses val="autoZero"/>
        <c:crossBetween val="midCat"/>
        <c:dispUnits/>
        <c:majorUnit val="1"/>
        <c:minorUnit val="1"/>
      </c:valAx>
      <c:spPr>
        <a:solidFill>
          <a:srgbClr val="00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Navigator_Functions_Demo!$E$21:$E$31</c:f>
              <c:numCache/>
            </c:numRef>
          </c:xVal>
          <c:yVal>
            <c:numRef>
              <c:f>Navigator_Functions_Demo!$F$21:$F$31</c:f>
              <c:numCache/>
            </c:numRef>
          </c:yVal>
          <c:smooth val="0"/>
        </c:ser>
        <c:axId val="45317309"/>
        <c:axId val="5202598"/>
      </c:scatterChart>
      <c:valAx>
        <c:axId val="45317309"/>
        <c:scaling>
          <c:orientation val="minMax"/>
          <c:max val="2"/>
          <c:min val="-2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202598"/>
        <c:crosses val="autoZero"/>
        <c:crossBetween val="midCat"/>
        <c:dispUnits/>
        <c:majorUnit val="1"/>
      </c:valAx>
      <c:valAx>
        <c:axId val="5202598"/>
        <c:scaling>
          <c:orientation val="minMax"/>
          <c:max val="2"/>
          <c:min val="-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5317309"/>
        <c:crosses val="autoZero"/>
        <c:crossBetween val="midCat"/>
        <c:dispUnits/>
        <c:majorUnit val="1"/>
        <c:minorUnit val="1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3300"/>
    </a:soli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8.emf" /><Relationship Id="rId6" Type="http://schemas.openxmlformats.org/officeDocument/2006/relationships/image" Target="../media/image3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8.emf" /><Relationship Id="rId6" Type="http://schemas.openxmlformats.org/officeDocument/2006/relationships/image" Target="../media/image3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0</xdr:row>
      <xdr:rowOff>28575</xdr:rowOff>
    </xdr:from>
    <xdr:to>
      <xdr:col>12</xdr:col>
      <xdr:colOff>504825</xdr:colOff>
      <xdr:row>17</xdr:row>
      <xdr:rowOff>85725</xdr:rowOff>
    </xdr:to>
    <xdr:graphicFrame>
      <xdr:nvGraphicFramePr>
        <xdr:cNvPr id="1" name="Chart 11"/>
        <xdr:cNvGraphicFramePr/>
      </xdr:nvGraphicFramePr>
      <xdr:xfrm>
        <a:off x="5543550" y="28575"/>
        <a:ext cx="28670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200025</xdr:colOff>
      <xdr:row>19</xdr:row>
      <xdr:rowOff>66675</xdr:rowOff>
    </xdr:from>
    <xdr:to>
      <xdr:col>13</xdr:col>
      <xdr:colOff>323850</xdr:colOff>
      <xdr:row>26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3143250"/>
          <a:ext cx="134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104775</xdr:rowOff>
    </xdr:from>
    <xdr:to>
      <xdr:col>2</xdr:col>
      <xdr:colOff>304800</xdr:colOff>
      <xdr:row>6</xdr:row>
      <xdr:rowOff>9525</xdr:rowOff>
    </xdr:to>
    <xdr:pic>
      <xdr:nvPicPr>
        <xdr:cNvPr id="3" name="ScreenToOri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590550"/>
          <a:ext cx="276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142875</xdr:colOff>
      <xdr:row>0</xdr:row>
      <xdr:rowOff>19050</xdr:rowOff>
    </xdr:from>
    <xdr:to>
      <xdr:col>15</xdr:col>
      <xdr:colOff>57150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4495800" y="19050"/>
        <a:ext cx="55340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114300</xdr:colOff>
      <xdr:row>23</xdr:row>
      <xdr:rowOff>142875</xdr:rowOff>
    </xdr:from>
    <xdr:to>
      <xdr:col>19</xdr:col>
      <xdr:colOff>142875</xdr:colOff>
      <xdr:row>29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58525" y="5476875"/>
          <a:ext cx="1247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104775</xdr:rowOff>
    </xdr:from>
    <xdr:to>
      <xdr:col>2</xdr:col>
      <xdr:colOff>304800</xdr:colOff>
      <xdr:row>4</xdr:row>
      <xdr:rowOff>247650</xdr:rowOff>
    </xdr:to>
    <xdr:pic>
      <xdr:nvPicPr>
        <xdr:cNvPr id="3" name="ScreenToOri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742950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228600</xdr:rowOff>
    </xdr:from>
    <xdr:to>
      <xdr:col>2</xdr:col>
      <xdr:colOff>447675</xdr:colOff>
      <xdr:row>7</xdr:row>
      <xdr:rowOff>219075</xdr:rowOff>
    </xdr:to>
    <xdr:pic>
      <xdr:nvPicPr>
        <xdr:cNvPr id="4" name="d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163830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7</xdr:row>
      <xdr:rowOff>238125</xdr:rowOff>
    </xdr:from>
    <xdr:to>
      <xdr:col>3</xdr:col>
      <xdr:colOff>95250</xdr:colOff>
      <xdr:row>9</xdr:row>
      <xdr:rowOff>85725</xdr:rowOff>
    </xdr:to>
    <xdr:pic>
      <xdr:nvPicPr>
        <xdr:cNvPr id="5" name="d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71725" y="190500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219075</xdr:rowOff>
    </xdr:from>
    <xdr:to>
      <xdr:col>2</xdr:col>
      <xdr:colOff>266700</xdr:colOff>
      <xdr:row>10</xdr:row>
      <xdr:rowOff>66675</xdr:rowOff>
    </xdr:to>
    <xdr:pic>
      <xdr:nvPicPr>
        <xdr:cNvPr id="6" name="dz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214312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17</xdr:row>
      <xdr:rowOff>76200</xdr:rowOff>
    </xdr:from>
    <xdr:to>
      <xdr:col>23</xdr:col>
      <xdr:colOff>390525</xdr:colOff>
      <xdr:row>19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10900" y="4257675"/>
          <a:ext cx="398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19</xdr:row>
      <xdr:rowOff>180975</xdr:rowOff>
    </xdr:from>
    <xdr:to>
      <xdr:col>21</xdr:col>
      <xdr:colOff>152400</xdr:colOff>
      <xdr:row>23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020425" y="4752975"/>
          <a:ext cx="2514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219075</xdr:rowOff>
    </xdr:from>
    <xdr:to>
      <xdr:col>2</xdr:col>
      <xdr:colOff>276225</xdr:colOff>
      <xdr:row>12</xdr:row>
      <xdr:rowOff>66675</xdr:rowOff>
    </xdr:to>
    <xdr:pic>
      <xdr:nvPicPr>
        <xdr:cNvPr id="9" name="Yaw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265747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190500</xdr:rowOff>
    </xdr:from>
    <xdr:to>
      <xdr:col>2</xdr:col>
      <xdr:colOff>276225</xdr:colOff>
      <xdr:row>14</xdr:row>
      <xdr:rowOff>38100</xdr:rowOff>
    </xdr:to>
    <xdr:pic>
      <xdr:nvPicPr>
        <xdr:cNvPr id="10" name="Pitc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314325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209550</xdr:rowOff>
    </xdr:from>
    <xdr:to>
      <xdr:col>2</xdr:col>
      <xdr:colOff>276225</xdr:colOff>
      <xdr:row>16</xdr:row>
      <xdr:rowOff>57150</xdr:rowOff>
    </xdr:to>
    <xdr:pic>
      <xdr:nvPicPr>
        <xdr:cNvPr id="11" name="Ro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367665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247650</xdr:colOff>
      <xdr:row>19</xdr:row>
      <xdr:rowOff>180975</xdr:rowOff>
    </xdr:from>
    <xdr:to>
      <xdr:col>23</xdr:col>
      <xdr:colOff>133350</xdr:colOff>
      <xdr:row>28</xdr:row>
      <xdr:rowOff>133350</xdr:rowOff>
    </xdr:to>
    <xdr:grpSp>
      <xdr:nvGrpSpPr>
        <xdr:cNvPr id="12" name="Group 28"/>
        <xdr:cNvGrpSpPr>
          <a:grpSpLocks/>
        </xdr:cNvGrpSpPr>
      </xdr:nvGrpSpPr>
      <xdr:grpSpPr>
        <a:xfrm>
          <a:off x="13020675" y="4752975"/>
          <a:ext cx="1714500" cy="1666875"/>
          <a:chOff x="1377" y="499"/>
          <a:chExt cx="180" cy="175"/>
        </a:xfrm>
        <a:solidFill>
          <a:srgbClr val="FFFFFF"/>
        </a:solidFill>
      </xdr:grpSpPr>
      <xdr:sp>
        <xdr:nvSpPr>
          <xdr:cNvPr id="13" name="AutoShape 13"/>
          <xdr:cNvSpPr>
            <a:spLocks/>
          </xdr:cNvSpPr>
        </xdr:nvSpPr>
        <xdr:spPr>
          <a:xfrm flipV="1">
            <a:off x="1401" y="526"/>
            <a:ext cx="64" cy="13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 flipV="1">
            <a:off x="1433" y="528"/>
            <a:ext cx="33" cy="10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 flipH="1" flipV="1">
            <a:off x="1465" y="527"/>
            <a:ext cx="32" cy="103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flipH="1" flipV="1">
            <a:off x="1465" y="526"/>
            <a:ext cx="64" cy="13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 flipH="1">
            <a:off x="1401" y="658"/>
            <a:ext cx="129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 flipH="1">
            <a:off x="1433" y="630"/>
            <a:ext cx="63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 flipH="1">
            <a:off x="1402" y="630"/>
            <a:ext cx="32" cy="2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1496" y="630"/>
            <a:ext cx="32" cy="2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6</xdr:col>
      <xdr:colOff>457200</xdr:colOff>
      <xdr:row>23</xdr:row>
      <xdr:rowOff>114300</xdr:rowOff>
    </xdr:from>
    <xdr:to>
      <xdr:col>8</xdr:col>
      <xdr:colOff>638175</xdr:colOff>
      <xdr:row>30</xdr:row>
      <xdr:rowOff>57150</xdr:rowOff>
    </xdr:to>
    <xdr:pic>
      <xdr:nvPicPr>
        <xdr:cNvPr id="26" name="Picture 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0125" y="5448300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304800</xdr:colOff>
      <xdr:row>0</xdr:row>
      <xdr:rowOff>28575</xdr:rowOff>
    </xdr:from>
    <xdr:to>
      <xdr:col>17</xdr:col>
      <xdr:colOff>57150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4572000" y="28575"/>
        <a:ext cx="6343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114300</xdr:colOff>
      <xdr:row>23</xdr:row>
      <xdr:rowOff>142875</xdr:rowOff>
    </xdr:from>
    <xdr:to>
      <xdr:col>19</xdr:col>
      <xdr:colOff>142875</xdr:colOff>
      <xdr:row>29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5476875"/>
          <a:ext cx="1247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104775</xdr:rowOff>
    </xdr:from>
    <xdr:to>
      <xdr:col>2</xdr:col>
      <xdr:colOff>304800</xdr:colOff>
      <xdr:row>4</xdr:row>
      <xdr:rowOff>247650</xdr:rowOff>
    </xdr:to>
    <xdr:pic>
      <xdr:nvPicPr>
        <xdr:cNvPr id="3" name="ScreenToOri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742950"/>
          <a:ext cx="276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228600</xdr:rowOff>
    </xdr:from>
    <xdr:to>
      <xdr:col>2</xdr:col>
      <xdr:colOff>447675</xdr:colOff>
      <xdr:row>7</xdr:row>
      <xdr:rowOff>219075</xdr:rowOff>
    </xdr:to>
    <xdr:pic>
      <xdr:nvPicPr>
        <xdr:cNvPr id="4" name="d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71675" y="1638300"/>
          <a:ext cx="447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7</xdr:row>
      <xdr:rowOff>238125</xdr:rowOff>
    </xdr:from>
    <xdr:to>
      <xdr:col>3</xdr:col>
      <xdr:colOff>95250</xdr:colOff>
      <xdr:row>9</xdr:row>
      <xdr:rowOff>85725</xdr:rowOff>
    </xdr:to>
    <xdr:pic>
      <xdr:nvPicPr>
        <xdr:cNvPr id="5" name="d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0" y="190500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219075</xdr:rowOff>
    </xdr:from>
    <xdr:to>
      <xdr:col>2</xdr:col>
      <xdr:colOff>266700</xdr:colOff>
      <xdr:row>10</xdr:row>
      <xdr:rowOff>66675</xdr:rowOff>
    </xdr:to>
    <xdr:pic>
      <xdr:nvPicPr>
        <xdr:cNvPr id="6" name="dz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71675" y="214312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17</xdr:row>
      <xdr:rowOff>76200</xdr:rowOff>
    </xdr:from>
    <xdr:to>
      <xdr:col>23</xdr:col>
      <xdr:colOff>390525</xdr:colOff>
      <xdr:row>19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25175" y="4257675"/>
          <a:ext cx="398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19</xdr:row>
      <xdr:rowOff>180975</xdr:rowOff>
    </xdr:from>
    <xdr:to>
      <xdr:col>21</xdr:col>
      <xdr:colOff>152400</xdr:colOff>
      <xdr:row>23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34700" y="4752975"/>
          <a:ext cx="2514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</xdr:row>
      <xdr:rowOff>219075</xdr:rowOff>
    </xdr:from>
    <xdr:to>
      <xdr:col>2</xdr:col>
      <xdr:colOff>276225</xdr:colOff>
      <xdr:row>12</xdr:row>
      <xdr:rowOff>66675</xdr:rowOff>
    </xdr:to>
    <xdr:pic>
      <xdr:nvPicPr>
        <xdr:cNvPr id="9" name="Yaw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81200" y="2657475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190500</xdr:rowOff>
    </xdr:from>
    <xdr:to>
      <xdr:col>2</xdr:col>
      <xdr:colOff>276225</xdr:colOff>
      <xdr:row>14</xdr:row>
      <xdr:rowOff>38100</xdr:rowOff>
    </xdr:to>
    <xdr:pic>
      <xdr:nvPicPr>
        <xdr:cNvPr id="10" name="Pitc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81200" y="314325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14</xdr:row>
      <xdr:rowOff>209550</xdr:rowOff>
    </xdr:from>
    <xdr:to>
      <xdr:col>2</xdr:col>
      <xdr:colOff>276225</xdr:colOff>
      <xdr:row>16</xdr:row>
      <xdr:rowOff>57150</xdr:rowOff>
    </xdr:to>
    <xdr:pic>
      <xdr:nvPicPr>
        <xdr:cNvPr id="11" name="Ro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81200" y="3676650"/>
          <a:ext cx="266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247650</xdr:colOff>
      <xdr:row>19</xdr:row>
      <xdr:rowOff>180975</xdr:rowOff>
    </xdr:from>
    <xdr:to>
      <xdr:col>23</xdr:col>
      <xdr:colOff>133350</xdr:colOff>
      <xdr:row>28</xdr:row>
      <xdr:rowOff>133350</xdr:rowOff>
    </xdr:to>
    <xdr:grpSp>
      <xdr:nvGrpSpPr>
        <xdr:cNvPr id="12" name="Group 12"/>
        <xdr:cNvGrpSpPr>
          <a:grpSpLocks/>
        </xdr:cNvGrpSpPr>
      </xdr:nvGrpSpPr>
      <xdr:grpSpPr>
        <a:xfrm>
          <a:off x="12934950" y="4752975"/>
          <a:ext cx="1714500" cy="1666875"/>
          <a:chOff x="1377" y="499"/>
          <a:chExt cx="180" cy="175"/>
        </a:xfrm>
        <a:solidFill>
          <a:srgbClr val="FFFFFF"/>
        </a:solidFill>
      </xdr:grpSpPr>
      <xdr:sp>
        <xdr:nvSpPr>
          <xdr:cNvPr id="13" name="AutoShape 13"/>
          <xdr:cNvSpPr>
            <a:spLocks/>
          </xdr:cNvSpPr>
        </xdr:nvSpPr>
        <xdr:spPr>
          <a:xfrm flipV="1">
            <a:off x="1401" y="526"/>
            <a:ext cx="64" cy="13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 flipV="1">
            <a:off x="1433" y="528"/>
            <a:ext cx="33" cy="10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 flipH="1" flipV="1">
            <a:off x="1465" y="527"/>
            <a:ext cx="32" cy="103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flipH="1" flipV="1">
            <a:off x="1465" y="526"/>
            <a:ext cx="64" cy="13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 flipH="1">
            <a:off x="1401" y="658"/>
            <a:ext cx="129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 flipH="1">
            <a:off x="1433" y="630"/>
            <a:ext cx="63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 flipH="1">
            <a:off x="1402" y="630"/>
            <a:ext cx="32" cy="2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1496" y="630"/>
            <a:ext cx="32" cy="2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76200</xdr:colOff>
      <xdr:row>0</xdr:row>
      <xdr:rowOff>142875</xdr:rowOff>
    </xdr:from>
    <xdr:to>
      <xdr:col>6</xdr:col>
      <xdr:colOff>47625</xdr:colOff>
      <xdr:row>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19425" y="142875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219075</xdr:colOff>
      <xdr:row>0</xdr:row>
      <xdr:rowOff>28575</xdr:rowOff>
    </xdr:from>
    <xdr:to>
      <xdr:col>17</xdr:col>
      <xdr:colOff>123825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533900" y="28575"/>
        <a:ext cx="64960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114300</xdr:colOff>
      <xdr:row>23</xdr:row>
      <xdr:rowOff>142875</xdr:rowOff>
    </xdr:from>
    <xdr:to>
      <xdr:col>19</xdr:col>
      <xdr:colOff>142875</xdr:colOff>
      <xdr:row>29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0425" y="5476875"/>
          <a:ext cx="1247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17</xdr:row>
      <xdr:rowOff>76200</xdr:rowOff>
    </xdr:from>
    <xdr:to>
      <xdr:col>23</xdr:col>
      <xdr:colOff>390525</xdr:colOff>
      <xdr:row>19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4257675"/>
          <a:ext cx="398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19</xdr:row>
      <xdr:rowOff>180975</xdr:rowOff>
    </xdr:from>
    <xdr:to>
      <xdr:col>21</xdr:col>
      <xdr:colOff>152400</xdr:colOff>
      <xdr:row>23</xdr:row>
      <xdr:rowOff>57150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82325" y="4752975"/>
          <a:ext cx="2514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247650</xdr:colOff>
      <xdr:row>19</xdr:row>
      <xdr:rowOff>180975</xdr:rowOff>
    </xdr:from>
    <xdr:to>
      <xdr:col>23</xdr:col>
      <xdr:colOff>133350</xdr:colOff>
      <xdr:row>28</xdr:row>
      <xdr:rowOff>133350</xdr:rowOff>
    </xdr:to>
    <xdr:grpSp>
      <xdr:nvGrpSpPr>
        <xdr:cNvPr id="5" name="Group 12"/>
        <xdr:cNvGrpSpPr>
          <a:grpSpLocks/>
        </xdr:cNvGrpSpPr>
      </xdr:nvGrpSpPr>
      <xdr:grpSpPr>
        <a:xfrm>
          <a:off x="12982575" y="4752975"/>
          <a:ext cx="1714500" cy="1666875"/>
          <a:chOff x="1377" y="499"/>
          <a:chExt cx="180" cy="175"/>
        </a:xfrm>
        <a:solidFill>
          <a:srgbClr val="FFFFFF"/>
        </a:solidFill>
      </xdr:grpSpPr>
      <xdr:sp>
        <xdr:nvSpPr>
          <xdr:cNvPr id="6" name="AutoShape 13"/>
          <xdr:cNvSpPr>
            <a:spLocks/>
          </xdr:cNvSpPr>
        </xdr:nvSpPr>
        <xdr:spPr>
          <a:xfrm flipV="1">
            <a:off x="1401" y="526"/>
            <a:ext cx="64" cy="13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4"/>
          <xdr:cNvSpPr>
            <a:spLocks/>
          </xdr:cNvSpPr>
        </xdr:nvSpPr>
        <xdr:spPr>
          <a:xfrm flipV="1">
            <a:off x="1433" y="528"/>
            <a:ext cx="33" cy="10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5"/>
          <xdr:cNvSpPr>
            <a:spLocks/>
          </xdr:cNvSpPr>
        </xdr:nvSpPr>
        <xdr:spPr>
          <a:xfrm flipH="1" flipV="1">
            <a:off x="1465" y="527"/>
            <a:ext cx="32" cy="103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 flipH="1" flipV="1">
            <a:off x="1465" y="526"/>
            <a:ext cx="64" cy="132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7"/>
          <xdr:cNvSpPr>
            <a:spLocks/>
          </xdr:cNvSpPr>
        </xdr:nvSpPr>
        <xdr:spPr>
          <a:xfrm flipH="1">
            <a:off x="1401" y="658"/>
            <a:ext cx="129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8"/>
          <xdr:cNvSpPr>
            <a:spLocks/>
          </xdr:cNvSpPr>
        </xdr:nvSpPr>
        <xdr:spPr>
          <a:xfrm flipH="1">
            <a:off x="1433" y="630"/>
            <a:ext cx="63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9"/>
          <xdr:cNvSpPr>
            <a:spLocks/>
          </xdr:cNvSpPr>
        </xdr:nvSpPr>
        <xdr:spPr>
          <a:xfrm flipH="1">
            <a:off x="1402" y="630"/>
            <a:ext cx="32" cy="2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20"/>
          <xdr:cNvSpPr>
            <a:spLocks/>
          </xdr:cNvSpPr>
        </xdr:nvSpPr>
        <xdr:spPr>
          <a:xfrm>
            <a:off x="1496" y="630"/>
            <a:ext cx="32" cy="2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466725</xdr:colOff>
      <xdr:row>0</xdr:row>
      <xdr:rowOff>133350</xdr:rowOff>
    </xdr:from>
    <xdr:to>
      <xdr:col>5</xdr:col>
      <xdr:colOff>552450</xdr:colOff>
      <xdr:row>6</xdr:row>
      <xdr:rowOff>0</xdr:rowOff>
    </xdr:to>
    <xdr:pic>
      <xdr:nvPicPr>
        <xdr:cNvPr id="19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133350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133350</xdr:colOff>
      <xdr:row>7</xdr:row>
      <xdr:rowOff>57150</xdr:rowOff>
    </xdr:from>
    <xdr:to>
      <xdr:col>5</xdr:col>
      <xdr:colOff>447675</xdr:colOff>
      <xdr:row>8</xdr:row>
      <xdr:rowOff>114300</xdr:rowOff>
    </xdr:to>
    <xdr:sp macro="[0]!Sheet7.Demo">
      <xdr:nvSpPr>
        <xdr:cNvPr id="20" name="Rectangle 27"/>
        <xdr:cNvSpPr>
          <a:spLocks/>
        </xdr:cNvSpPr>
      </xdr:nvSpPr>
      <xdr:spPr>
        <a:xfrm>
          <a:off x="3124200" y="1724025"/>
          <a:ext cx="1038225" cy="314325"/>
        </a:xfrm>
        <a:prstGeom prst="round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Run-Pause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Q25"/>
  <sheetViews>
    <sheetView zoomScale="130" zoomScaleNormal="130" workbookViewId="0" topLeftCell="A1">
      <selection activeCell="I23" sqref="I23"/>
    </sheetView>
  </sheetViews>
  <sheetFormatPr defaultColWidth="9.140625" defaultRowHeight="12.75"/>
  <cols>
    <col min="1" max="1" width="18.00390625" style="2" bestFit="1" customWidth="1"/>
    <col min="2" max="16384" width="9.140625" style="2" customWidth="1"/>
  </cols>
  <sheetData>
    <row r="1" ht="12.75"/>
    <row r="2" ht="12.75"/>
    <row r="3" spans="1:2" ht="12.75">
      <c r="A3" s="2" t="s">
        <v>4</v>
      </c>
      <c r="B3" s="2">
        <v>3</v>
      </c>
    </row>
    <row r="4" ht="12.75"/>
    <row r="5" spans="1:2" ht="12.75">
      <c r="A5" s="2" t="s">
        <v>5</v>
      </c>
      <c r="B5" s="2">
        <v>0</v>
      </c>
    </row>
    <row r="6" ht="12.75"/>
    <row r="7" ht="12.75"/>
    <row r="8" ht="12.75"/>
    <row r="9" ht="12.75">
      <c r="F9" s="3" t="s">
        <v>14</v>
      </c>
    </row>
    <row r="10" spans="1:7" ht="12.75">
      <c r="A10" s="2" t="s">
        <v>1</v>
      </c>
      <c r="B10" s="2" t="s">
        <v>2</v>
      </c>
      <c r="C10" s="2" t="s">
        <v>3</v>
      </c>
      <c r="D10" s="2" t="s">
        <v>6</v>
      </c>
      <c r="F10" s="2" t="s">
        <v>7</v>
      </c>
      <c r="G10" s="2" t="s">
        <v>8</v>
      </c>
    </row>
    <row r="11" ht="12.75"/>
    <row r="12" spans="1:7" ht="12.75">
      <c r="A12" s="2" t="s">
        <v>9</v>
      </c>
      <c r="B12" s="2">
        <v>-1</v>
      </c>
      <c r="C12" s="2">
        <v>-1</v>
      </c>
      <c r="D12" s="2">
        <v>-1</v>
      </c>
      <c r="F12" s="2">
        <f aca="true" t="shared" si="0" ref="F12:F18">B12*B$3/(B$3+B$5+C12)</f>
        <v>-1.5</v>
      </c>
      <c r="G12" s="2">
        <f aca="true" t="shared" si="1" ref="G12:G18">D12*B$3/(B$3+B$5+C12)</f>
        <v>-1.5</v>
      </c>
    </row>
    <row r="13" spans="1:7" ht="12.75">
      <c r="A13" s="2" t="s">
        <v>10</v>
      </c>
      <c r="B13" s="2">
        <v>-1</v>
      </c>
      <c r="C13" s="2">
        <v>1</v>
      </c>
      <c r="D13" s="2">
        <v>-1</v>
      </c>
      <c r="F13" s="2">
        <f t="shared" si="0"/>
        <v>-0.75</v>
      </c>
      <c r="G13" s="2">
        <f t="shared" si="1"/>
        <v>-0.75</v>
      </c>
    </row>
    <row r="14" spans="1:7" ht="12.75">
      <c r="A14" s="2" t="s">
        <v>11</v>
      </c>
      <c r="B14" s="2">
        <v>1</v>
      </c>
      <c r="C14" s="2">
        <v>1</v>
      </c>
      <c r="D14" s="2">
        <v>-1</v>
      </c>
      <c r="F14" s="2">
        <f t="shared" si="0"/>
        <v>0.75</v>
      </c>
      <c r="G14" s="2">
        <f t="shared" si="1"/>
        <v>-0.75</v>
      </c>
    </row>
    <row r="15" spans="1:15" ht="12.75">
      <c r="A15" s="2" t="s">
        <v>12</v>
      </c>
      <c r="B15" s="2">
        <v>1</v>
      </c>
      <c r="C15" s="2">
        <v>-1</v>
      </c>
      <c r="D15" s="2">
        <v>-1</v>
      </c>
      <c r="F15" s="2">
        <f t="shared" si="0"/>
        <v>1.5</v>
      </c>
      <c r="G15" s="2">
        <f t="shared" si="1"/>
        <v>-1.5</v>
      </c>
      <c r="O15" s="2" t="s">
        <v>0</v>
      </c>
    </row>
    <row r="16" spans="1:7" ht="12.75">
      <c r="A16" s="2" t="s">
        <v>9</v>
      </c>
      <c r="B16" s="2">
        <v>-1</v>
      </c>
      <c r="C16" s="2">
        <v>-1</v>
      </c>
      <c r="D16" s="2">
        <v>-1</v>
      </c>
      <c r="F16" s="2">
        <f t="shared" si="0"/>
        <v>-1.5</v>
      </c>
      <c r="G16" s="2">
        <f t="shared" si="1"/>
        <v>-1.5</v>
      </c>
    </row>
    <row r="17" spans="1:7" ht="12.75">
      <c r="A17" s="2" t="s">
        <v>13</v>
      </c>
      <c r="B17" s="2">
        <v>0</v>
      </c>
      <c r="C17" s="2">
        <v>0</v>
      </c>
      <c r="D17" s="2">
        <v>2</v>
      </c>
      <c r="F17" s="2">
        <f t="shared" si="0"/>
        <v>0</v>
      </c>
      <c r="G17" s="2">
        <f t="shared" si="1"/>
        <v>2</v>
      </c>
    </row>
    <row r="18" spans="1:7" ht="12.75">
      <c r="A18" s="2" t="s">
        <v>11</v>
      </c>
      <c r="B18" s="2">
        <v>1</v>
      </c>
      <c r="C18" s="2">
        <v>1</v>
      </c>
      <c r="D18" s="2">
        <v>-1</v>
      </c>
      <c r="F18" s="2">
        <f t="shared" si="0"/>
        <v>0.75</v>
      </c>
      <c r="G18" s="2">
        <f t="shared" si="1"/>
        <v>-0.75</v>
      </c>
    </row>
    <row r="20" spans="1:7" ht="12.75">
      <c r="A20" s="2" t="s">
        <v>10</v>
      </c>
      <c r="B20" s="2">
        <v>-1</v>
      </c>
      <c r="C20" s="2">
        <v>1</v>
      </c>
      <c r="D20" s="2">
        <v>-1</v>
      </c>
      <c r="F20" s="2">
        <f>B20*B$3/(B$3+B$5+C20)</f>
        <v>-0.75</v>
      </c>
      <c r="G20" s="2">
        <f>D20*B$3/(B$3+B$5+C20)</f>
        <v>-0.75</v>
      </c>
    </row>
    <row r="21" spans="1:7" ht="12.75">
      <c r="A21" s="2" t="s">
        <v>13</v>
      </c>
      <c r="B21" s="2">
        <v>0</v>
      </c>
      <c r="C21" s="2">
        <v>0</v>
      </c>
      <c r="D21" s="2">
        <v>2</v>
      </c>
      <c r="F21" s="2">
        <f>B21*B$3/(B$3+B$5+C21)</f>
        <v>0</v>
      </c>
      <c r="G21" s="2">
        <f>D21*B$3/(B$3+B$5+C21)</f>
        <v>2</v>
      </c>
    </row>
    <row r="22" spans="1:7" ht="12.75">
      <c r="A22" s="2" t="s">
        <v>12</v>
      </c>
      <c r="B22" s="2">
        <v>1</v>
      </c>
      <c r="C22" s="2">
        <v>-1</v>
      </c>
      <c r="D22" s="2">
        <v>-1</v>
      </c>
      <c r="F22" s="2">
        <f>B22*B$3/(B$3+B$5+C22)</f>
        <v>1.5</v>
      </c>
      <c r="G22" s="2">
        <f>D22*B$3/(B$3+B$5+C22)</f>
        <v>-1.5</v>
      </c>
    </row>
    <row r="23" ht="12.75"/>
    <row r="24" ht="12.75"/>
    <row r="25" ht="12.75">
      <c r="Q25" s="2" t="s">
        <v>0</v>
      </c>
    </row>
    <row r="26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3:Q31"/>
  <sheetViews>
    <sheetView workbookViewId="0" topLeftCell="A1">
      <selection activeCell="R32" sqref="R32"/>
    </sheetView>
  </sheetViews>
  <sheetFormatPr defaultColWidth="9.140625" defaultRowHeight="12.75"/>
  <cols>
    <col min="1" max="1" width="23.57421875" style="1" customWidth="1"/>
    <col min="2" max="4" width="7.28125" style="1" customWidth="1"/>
    <col min="5" max="5" width="10.8515625" style="1" bestFit="1" customWidth="1"/>
    <col min="6" max="7" width="9.00390625" style="1" bestFit="1" customWidth="1"/>
    <col min="8" max="8" width="7.7109375" style="1" customWidth="1"/>
    <col min="9" max="9" width="15.57421875" style="1" bestFit="1" customWidth="1"/>
    <col min="10" max="10" width="7.28125" style="1" customWidth="1"/>
    <col min="11" max="11" width="15.57421875" style="1" bestFit="1" customWidth="1"/>
    <col min="12" max="17" width="7.28125" style="1" customWidth="1"/>
    <col min="18" max="16384" width="9.140625" style="1" customWidth="1"/>
  </cols>
  <sheetData>
    <row r="1" ht="15"/>
    <row r="2" ht="15"/>
    <row r="3" spans="1:2" ht="20.25">
      <c r="A3" s="4" t="s">
        <v>4</v>
      </c>
      <c r="B3" s="4">
        <v>3</v>
      </c>
    </row>
    <row r="4" spans="1:2" ht="20.25">
      <c r="A4" s="4"/>
      <c r="B4" s="4"/>
    </row>
    <row r="5" spans="1:2" ht="20.25">
      <c r="A5" s="4" t="s">
        <v>5</v>
      </c>
      <c r="B5" s="4">
        <v>0.3</v>
      </c>
    </row>
    <row r="6" spans="1:2" ht="20.25">
      <c r="A6" s="4"/>
      <c r="B6" s="4"/>
    </row>
    <row r="7" spans="1:2" ht="20.25">
      <c r="A7" s="11" t="s">
        <v>18</v>
      </c>
      <c r="B7" s="4"/>
    </row>
    <row r="8" spans="1:2" ht="20.25">
      <c r="A8" s="11" t="s">
        <v>15</v>
      </c>
      <c r="B8" s="12">
        <v>0</v>
      </c>
    </row>
    <row r="9" spans="1:2" ht="20.25">
      <c r="A9" s="11" t="s">
        <v>16</v>
      </c>
      <c r="B9" s="12">
        <v>0</v>
      </c>
    </row>
    <row r="10" spans="1:2" ht="20.25">
      <c r="A10" s="11" t="s">
        <v>17</v>
      </c>
      <c r="B10" s="12">
        <v>0</v>
      </c>
    </row>
    <row r="11" spans="1:2" ht="20.25">
      <c r="A11" s="4"/>
      <c r="B11" s="4"/>
    </row>
    <row r="12" spans="1:2" ht="20.25">
      <c r="A12" s="13" t="s">
        <v>23</v>
      </c>
      <c r="B12" s="13">
        <v>140</v>
      </c>
    </row>
    <row r="13" spans="1:2" ht="20.25">
      <c r="A13" s="13"/>
      <c r="B13" s="4"/>
    </row>
    <row r="14" spans="1:2" ht="20.25">
      <c r="A14" s="14" t="s">
        <v>24</v>
      </c>
      <c r="B14" s="14">
        <v>0</v>
      </c>
    </row>
    <row r="15" spans="1:15" ht="20.25">
      <c r="A15" s="4"/>
      <c r="B15" s="4"/>
      <c r="O15" s="1" t="s">
        <v>0</v>
      </c>
    </row>
    <row r="16" spans="1:2" ht="20.25">
      <c r="A16" s="17" t="s">
        <v>25</v>
      </c>
      <c r="B16" s="17">
        <v>0</v>
      </c>
    </row>
    <row r="17" spans="8:11" ht="15.75" thickBot="1">
      <c r="H17" s="16"/>
      <c r="I17" s="15"/>
      <c r="J17" s="15"/>
      <c r="K17" s="6"/>
    </row>
    <row r="18" spans="2:11" ht="15">
      <c r="B18" s="18" t="s">
        <v>22</v>
      </c>
      <c r="C18" s="20"/>
      <c r="D18" s="20"/>
      <c r="E18" s="18" t="s">
        <v>26</v>
      </c>
      <c r="F18" s="19"/>
      <c r="H18" s="15"/>
      <c r="I18" s="15"/>
      <c r="J18" s="15"/>
      <c r="K18" s="6"/>
    </row>
    <row r="19" spans="1:11" ht="15.75" thickBot="1">
      <c r="A19" s="1" t="s">
        <v>1</v>
      </c>
      <c r="B19" s="8" t="s">
        <v>19</v>
      </c>
      <c r="C19" s="9" t="s">
        <v>20</v>
      </c>
      <c r="D19" s="9" t="s">
        <v>21</v>
      </c>
      <c r="E19" s="8" t="s">
        <v>7</v>
      </c>
      <c r="F19" s="10" t="s">
        <v>8</v>
      </c>
      <c r="H19" s="6"/>
      <c r="I19" s="6"/>
      <c r="J19" s="6"/>
      <c r="K19" s="6"/>
    </row>
    <row r="20" spans="2:11" ht="15">
      <c r="B20" s="5"/>
      <c r="C20" s="6"/>
      <c r="D20" s="6"/>
      <c r="E20" s="5"/>
      <c r="F20" s="7"/>
      <c r="H20" s="6"/>
      <c r="I20" s="6"/>
      <c r="J20" s="6"/>
      <c r="K20" s="6"/>
    </row>
    <row r="21" spans="1:11" ht="15">
      <c r="A21" s="1" t="s">
        <v>9</v>
      </c>
      <c r="B21" s="5">
        <v>-1</v>
      </c>
      <c r="C21" s="6">
        <v>-1</v>
      </c>
      <c r="D21" s="6">
        <v>-1</v>
      </c>
      <c r="E21" s="5">
        <f>navigator_u(B21,C21,D21,B$8,B$9,B$10,B$12,B$14,B$16,B$3,B$5)</f>
        <v>0.07852699102138062</v>
      </c>
      <c r="F21" s="7">
        <f>navigator_v(B21,C21,D21,B$8,B$9,B$10,B$12,B$14,B$16,B$3,B$5,1)</f>
        <v>-0.6371006578121566</v>
      </c>
      <c r="H21" s="6"/>
      <c r="I21" s="6"/>
      <c r="J21" s="6"/>
      <c r="K21" s="6"/>
    </row>
    <row r="22" spans="1:11" ht="15">
      <c r="A22" s="1" t="s">
        <v>10</v>
      </c>
      <c r="B22" s="5">
        <v>-1</v>
      </c>
      <c r="C22" s="6">
        <v>1</v>
      </c>
      <c r="D22" s="6">
        <v>-1</v>
      </c>
      <c r="E22" s="5">
        <f aca="true" t="shared" si="0" ref="E22:E31">navigator_u(B22,C22,D22,B$8,B$9,B$10,B$12,B$14,B$16,B$3,B$5)</f>
        <v>-1.2346418652953803</v>
      </c>
      <c r="F22" s="7">
        <f aca="true" t="shared" si="1" ref="F22:F31">navigator_v(B22,C22,D22,B$8,B$9,B$10,B$12,B$14,B$16,B$3,B$5,1)</f>
        <v>-0.8763584421533654</v>
      </c>
      <c r="H22" s="6"/>
      <c r="I22" s="6"/>
      <c r="J22" s="6"/>
      <c r="K22" s="6"/>
    </row>
    <row r="23" spans="1:11" ht="15">
      <c r="A23" s="1" t="s">
        <v>11</v>
      </c>
      <c r="B23" s="5">
        <v>1</v>
      </c>
      <c r="C23" s="6">
        <v>1</v>
      </c>
      <c r="D23" s="6">
        <v>-1</v>
      </c>
      <c r="E23" s="5">
        <f t="shared" si="0"/>
        <v>-0.19552489432883155</v>
      </c>
      <c r="F23" s="7">
        <f t="shared" si="1"/>
        <v>-1.5863213039913173</v>
      </c>
      <c r="H23" s="6"/>
      <c r="I23" s="6"/>
      <c r="J23" s="6"/>
      <c r="K23" s="6"/>
    </row>
    <row r="24" spans="1:11" ht="15">
      <c r="A24" s="1" t="s">
        <v>12</v>
      </c>
      <c r="B24" s="5">
        <v>1</v>
      </c>
      <c r="C24" s="6">
        <v>-1</v>
      </c>
      <c r="D24" s="6">
        <v>-1</v>
      </c>
      <c r="E24" s="5">
        <f t="shared" si="0"/>
        <v>1.330449427468059</v>
      </c>
      <c r="F24" s="7">
        <f t="shared" si="1"/>
        <v>-0.9443633983210175</v>
      </c>
      <c r="H24" s="6"/>
      <c r="I24" s="6"/>
      <c r="J24" s="6"/>
      <c r="K24" s="6"/>
    </row>
    <row r="25" spans="1:17" ht="15">
      <c r="A25" s="1" t="s">
        <v>9</v>
      </c>
      <c r="B25" s="5">
        <v>-1</v>
      </c>
      <c r="C25" s="6">
        <v>-1</v>
      </c>
      <c r="D25" s="6">
        <v>-1</v>
      </c>
      <c r="E25" s="5">
        <f t="shared" si="0"/>
        <v>0.07852699102138062</v>
      </c>
      <c r="F25" s="7">
        <f t="shared" si="1"/>
        <v>-0.6371006578121566</v>
      </c>
      <c r="H25" s="6"/>
      <c r="I25" s="6"/>
      <c r="J25" s="6"/>
      <c r="K25" s="6"/>
      <c r="Q25" s="1" t="s">
        <v>0</v>
      </c>
    </row>
    <row r="26" spans="1:11" ht="15">
      <c r="A26" s="1" t="s">
        <v>13</v>
      </c>
      <c r="B26" s="5">
        <v>0</v>
      </c>
      <c r="C26" s="6">
        <v>0</v>
      </c>
      <c r="D26" s="6">
        <v>2</v>
      </c>
      <c r="E26" s="5">
        <f t="shared" si="0"/>
        <v>0</v>
      </c>
      <c r="F26" s="7">
        <f t="shared" si="1"/>
        <v>1.8181818181818183</v>
      </c>
      <c r="H26" s="6"/>
      <c r="I26" s="6"/>
      <c r="J26" s="6"/>
      <c r="K26" s="6"/>
    </row>
    <row r="27" spans="1:11" ht="15">
      <c r="A27" s="1" t="s">
        <v>11</v>
      </c>
      <c r="B27" s="5">
        <v>1</v>
      </c>
      <c r="C27" s="6">
        <v>1</v>
      </c>
      <c r="D27" s="6">
        <v>-1</v>
      </c>
      <c r="E27" s="5">
        <f t="shared" si="0"/>
        <v>-0.19552489432883155</v>
      </c>
      <c r="F27" s="7">
        <f t="shared" si="1"/>
        <v>-1.5863213039913173</v>
      </c>
      <c r="H27" s="6"/>
      <c r="I27" s="6"/>
      <c r="J27" s="6"/>
      <c r="K27" s="6"/>
    </row>
    <row r="28" spans="2:11" ht="15">
      <c r="B28" s="5"/>
      <c r="C28" s="6"/>
      <c r="D28" s="6"/>
      <c r="E28" s="5"/>
      <c r="F28" s="7"/>
      <c r="H28" s="6"/>
      <c r="I28" s="6"/>
      <c r="J28" s="6"/>
      <c r="K28" s="6"/>
    </row>
    <row r="29" spans="1:11" ht="15">
      <c r="A29" s="1" t="s">
        <v>10</v>
      </c>
      <c r="B29" s="5">
        <v>-1</v>
      </c>
      <c r="C29" s="6">
        <v>1</v>
      </c>
      <c r="D29" s="6">
        <v>-1</v>
      </c>
      <c r="E29" s="5">
        <f t="shared" si="0"/>
        <v>-1.2346418652953803</v>
      </c>
      <c r="F29" s="7">
        <f t="shared" si="1"/>
        <v>-0.8763584421533654</v>
      </c>
      <c r="H29" s="6"/>
      <c r="I29" s="6"/>
      <c r="J29" s="6"/>
      <c r="K29" s="6"/>
    </row>
    <row r="30" spans="1:11" ht="15">
      <c r="A30" s="1" t="s">
        <v>13</v>
      </c>
      <c r="B30" s="5">
        <v>0</v>
      </c>
      <c r="C30" s="6">
        <v>0</v>
      </c>
      <c r="D30" s="6">
        <v>2</v>
      </c>
      <c r="E30" s="5">
        <f t="shared" si="0"/>
        <v>0</v>
      </c>
      <c r="F30" s="7">
        <f t="shared" si="1"/>
        <v>1.8181818181818183</v>
      </c>
      <c r="H30" s="6"/>
      <c r="I30" s="6"/>
      <c r="J30" s="6"/>
      <c r="K30" s="6"/>
    </row>
    <row r="31" spans="1:6" ht="15.75" thickBot="1">
      <c r="A31" s="1" t="s">
        <v>12</v>
      </c>
      <c r="B31" s="8">
        <v>1</v>
      </c>
      <c r="C31" s="9">
        <v>-1</v>
      </c>
      <c r="D31" s="9">
        <v>-1</v>
      </c>
      <c r="E31" s="8">
        <f t="shared" si="0"/>
        <v>1.330449427468059</v>
      </c>
      <c r="F31" s="10">
        <f t="shared" si="1"/>
        <v>-0.9443633983210175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3:Q31"/>
  <sheetViews>
    <sheetView workbookViewId="0" topLeftCell="A1">
      <selection activeCell="R32" sqref="R32"/>
    </sheetView>
  </sheetViews>
  <sheetFormatPr defaultColWidth="9.140625" defaultRowHeight="12.75"/>
  <cols>
    <col min="1" max="1" width="22.28125" style="1" customWidth="1"/>
    <col min="2" max="4" width="7.28125" style="1" customWidth="1"/>
    <col min="5" max="5" width="10.8515625" style="1" bestFit="1" customWidth="1"/>
    <col min="6" max="7" width="9.00390625" style="1" bestFit="1" customWidth="1"/>
    <col min="8" max="8" width="7.7109375" style="1" customWidth="1"/>
    <col min="9" max="9" width="15.57421875" style="1" bestFit="1" customWidth="1"/>
    <col min="10" max="10" width="7.28125" style="1" customWidth="1"/>
    <col min="11" max="11" width="15.57421875" style="1" bestFit="1" customWidth="1"/>
    <col min="12" max="17" width="7.28125" style="1" customWidth="1"/>
    <col min="18" max="16384" width="9.140625" style="1" customWidth="1"/>
  </cols>
  <sheetData>
    <row r="1" ht="15"/>
    <row r="2" ht="15"/>
    <row r="3" spans="1:2" ht="20.25">
      <c r="A3" s="4" t="s">
        <v>4</v>
      </c>
      <c r="B3" s="4">
        <v>3</v>
      </c>
    </row>
    <row r="4" spans="1:2" ht="20.25">
      <c r="A4" s="4"/>
      <c r="B4" s="4"/>
    </row>
    <row r="5" spans="1:2" ht="20.25">
      <c r="A5" s="4" t="s">
        <v>5</v>
      </c>
      <c r="B5" s="4">
        <v>0.3</v>
      </c>
    </row>
    <row r="6" spans="1:2" ht="20.25">
      <c r="A6" s="4"/>
      <c r="B6" s="4"/>
    </row>
    <row r="7" spans="1:2" ht="20.25">
      <c r="A7" s="11" t="s">
        <v>18</v>
      </c>
      <c r="B7" s="4"/>
    </row>
    <row r="8" spans="1:2" ht="20.25">
      <c r="A8" s="11" t="s">
        <v>15</v>
      </c>
      <c r="B8" s="12">
        <v>0</v>
      </c>
    </row>
    <row r="9" spans="1:2" ht="20.25">
      <c r="A9" s="11" t="s">
        <v>16</v>
      </c>
      <c r="B9" s="12">
        <v>0</v>
      </c>
    </row>
    <row r="10" spans="1:2" ht="20.25">
      <c r="A10" s="11" t="s">
        <v>17</v>
      </c>
      <c r="B10" s="12">
        <v>0</v>
      </c>
    </row>
    <row r="11" spans="1:2" ht="20.25">
      <c r="A11" s="4"/>
      <c r="B11" s="4"/>
    </row>
    <row r="12" spans="1:2" ht="20.25">
      <c r="A12" s="13" t="s">
        <v>23</v>
      </c>
      <c r="B12" s="13">
        <v>180</v>
      </c>
    </row>
    <row r="13" spans="1:2" ht="20.25">
      <c r="A13" s="13"/>
      <c r="B13" s="4"/>
    </row>
    <row r="14" spans="1:2" ht="20.25">
      <c r="A14" s="14" t="s">
        <v>24</v>
      </c>
      <c r="B14" s="14">
        <v>350</v>
      </c>
    </row>
    <row r="15" spans="1:15" ht="20.25">
      <c r="A15" s="4"/>
      <c r="B15" s="4"/>
      <c r="O15" s="1" t="s">
        <v>0</v>
      </c>
    </row>
    <row r="16" spans="1:2" ht="20.25">
      <c r="A16" s="17" t="s">
        <v>25</v>
      </c>
      <c r="B16" s="17">
        <v>35</v>
      </c>
    </row>
    <row r="17" spans="8:11" ht="15.75" thickBot="1">
      <c r="H17" s="16"/>
      <c r="I17" s="15"/>
      <c r="J17" s="15"/>
      <c r="K17" s="6"/>
    </row>
    <row r="18" spans="2:11" ht="15">
      <c r="B18" s="18" t="s">
        <v>22</v>
      </c>
      <c r="C18" s="20"/>
      <c r="D18" s="20"/>
      <c r="E18" s="18" t="s">
        <v>26</v>
      </c>
      <c r="F18" s="19"/>
      <c r="H18" s="15"/>
      <c r="I18" s="15"/>
      <c r="J18" s="15"/>
      <c r="K18" s="6"/>
    </row>
    <row r="19" spans="1:11" ht="15.75" thickBot="1">
      <c r="A19" s="1" t="s">
        <v>1</v>
      </c>
      <c r="B19" s="8" t="s">
        <v>19</v>
      </c>
      <c r="C19" s="9" t="s">
        <v>20</v>
      </c>
      <c r="D19" s="9" t="s">
        <v>21</v>
      </c>
      <c r="E19" s="8" t="s">
        <v>7</v>
      </c>
      <c r="F19" s="10" t="s">
        <v>8</v>
      </c>
      <c r="H19" s="6"/>
      <c r="I19" s="6"/>
      <c r="J19" s="6"/>
      <c r="K19" s="6"/>
    </row>
    <row r="20" spans="2:11" ht="15">
      <c r="B20" s="5"/>
      <c r="C20" s="6"/>
      <c r="D20" s="6"/>
      <c r="E20" s="5"/>
      <c r="F20" s="7"/>
      <c r="H20" s="6"/>
      <c r="I20" s="6"/>
      <c r="J20" s="6"/>
      <c r="K20" s="6"/>
    </row>
    <row r="21" spans="1:11" ht="15">
      <c r="A21" s="1" t="s">
        <v>9</v>
      </c>
      <c r="B21" s="5">
        <v>-1</v>
      </c>
      <c r="C21" s="6">
        <v>-1</v>
      </c>
      <c r="D21" s="6">
        <v>-1</v>
      </c>
      <c r="E21" s="5">
        <f aca="true" t="shared" si="0" ref="E21:E27">navigator_u(B21,C21,D21,B$8,B$9,B$10,B$12,B$14,B$16,B$3,B$5)</f>
        <v>0.11287981716139799</v>
      </c>
      <c r="F21" s="7">
        <f aca="true" t="shared" si="1" ref="F21:F27">navigator_v(B21,C21,D21,B$8,B$9,B$10,B$12,B$14,B$16,B$3,B$5,1)</f>
        <v>-1.1110208594382092</v>
      </c>
      <c r="H21" s="6"/>
      <c r="I21" s="6"/>
      <c r="J21" s="6"/>
      <c r="K21" s="6"/>
    </row>
    <row r="22" spans="1:11" ht="15">
      <c r="A22" s="1" t="s">
        <v>10</v>
      </c>
      <c r="B22" s="5">
        <v>-1</v>
      </c>
      <c r="C22" s="6">
        <v>1</v>
      </c>
      <c r="D22" s="6">
        <v>-1</v>
      </c>
      <c r="E22" s="5">
        <f t="shared" si="0"/>
        <v>-1.0826253134381287</v>
      </c>
      <c r="F22" s="7">
        <f t="shared" si="1"/>
        <v>-0.27391916921318554</v>
      </c>
      <c r="H22" s="6"/>
      <c r="I22" s="6"/>
      <c r="J22" s="6"/>
      <c r="K22" s="6"/>
    </row>
    <row r="23" spans="1:11" ht="15">
      <c r="A23" s="1" t="s">
        <v>11</v>
      </c>
      <c r="B23" s="5">
        <v>1</v>
      </c>
      <c r="C23" s="6">
        <v>1</v>
      </c>
      <c r="D23" s="6">
        <v>-1</v>
      </c>
      <c r="E23" s="5">
        <f t="shared" si="0"/>
        <v>-1.7992822040286787</v>
      </c>
      <c r="F23" s="7">
        <f t="shared" si="1"/>
        <v>-0.12731920089306245</v>
      </c>
      <c r="H23" s="6"/>
      <c r="I23" s="6"/>
      <c r="J23" s="6"/>
      <c r="K23" s="6"/>
    </row>
    <row r="24" spans="1:11" ht="15">
      <c r="A24" s="1" t="s">
        <v>12</v>
      </c>
      <c r="B24" s="5">
        <v>1</v>
      </c>
      <c r="C24" s="6">
        <v>-1</v>
      </c>
      <c r="D24" s="6">
        <v>-1</v>
      </c>
      <c r="E24" s="5">
        <f t="shared" si="0"/>
        <v>0.4957499033985282</v>
      </c>
      <c r="F24" s="7">
        <f t="shared" si="1"/>
        <v>-1.7343179469856596</v>
      </c>
      <c r="H24" s="6"/>
      <c r="I24" s="6"/>
      <c r="J24" s="6"/>
      <c r="K24" s="6"/>
    </row>
    <row r="25" spans="1:17" ht="15">
      <c r="A25" s="1" t="s">
        <v>9</v>
      </c>
      <c r="B25" s="5">
        <v>-1</v>
      </c>
      <c r="C25" s="6">
        <v>-1</v>
      </c>
      <c r="D25" s="6">
        <v>-1</v>
      </c>
      <c r="E25" s="5">
        <f t="shared" si="0"/>
        <v>0.11287981716139799</v>
      </c>
      <c r="F25" s="7">
        <f t="shared" si="1"/>
        <v>-1.1110208594382092</v>
      </c>
      <c r="H25" s="6"/>
      <c r="I25" s="6"/>
      <c r="J25" s="6"/>
      <c r="K25" s="6"/>
      <c r="Q25" s="1" t="s">
        <v>0</v>
      </c>
    </row>
    <row r="26" spans="1:11" ht="15">
      <c r="A26" s="1" t="s">
        <v>13</v>
      </c>
      <c r="B26" s="5">
        <v>0</v>
      </c>
      <c r="C26" s="6">
        <v>0</v>
      </c>
      <c r="D26" s="6">
        <v>2</v>
      </c>
      <c r="E26" s="5">
        <f t="shared" si="0"/>
        <v>0.9292293927971114</v>
      </c>
      <c r="F26" s="7">
        <f t="shared" si="1"/>
        <v>1.3270771197922389</v>
      </c>
      <c r="H26" s="6"/>
      <c r="I26" s="6"/>
      <c r="J26" s="6"/>
      <c r="K26" s="6"/>
    </row>
    <row r="27" spans="1:11" ht="15">
      <c r="A27" s="1" t="s">
        <v>11</v>
      </c>
      <c r="B27" s="5">
        <v>1</v>
      </c>
      <c r="C27" s="6">
        <v>1</v>
      </c>
      <c r="D27" s="6">
        <v>-1</v>
      </c>
      <c r="E27" s="5">
        <f t="shared" si="0"/>
        <v>-1.7992822040286787</v>
      </c>
      <c r="F27" s="7">
        <f t="shared" si="1"/>
        <v>-0.12731920089306245</v>
      </c>
      <c r="H27" s="6"/>
      <c r="I27" s="6"/>
      <c r="J27" s="6"/>
      <c r="K27" s="6"/>
    </row>
    <row r="28" spans="2:11" ht="15">
      <c r="B28" s="5"/>
      <c r="C28" s="6"/>
      <c r="D28" s="6"/>
      <c r="E28" s="5"/>
      <c r="F28" s="7"/>
      <c r="H28" s="6"/>
      <c r="I28" s="6"/>
      <c r="J28" s="6"/>
      <c r="K28" s="6"/>
    </row>
    <row r="29" spans="1:11" ht="15">
      <c r="A29" s="1" t="s">
        <v>10</v>
      </c>
      <c r="B29" s="5">
        <v>-1</v>
      </c>
      <c r="C29" s="6">
        <v>1</v>
      </c>
      <c r="D29" s="6">
        <v>-1</v>
      </c>
      <c r="E29" s="5">
        <f>navigator_u(B29,C29,D29,B$8,B$9,B$10,B$12,B$14,B$16,B$3,B$5)</f>
        <v>-1.0826253134381287</v>
      </c>
      <c r="F29" s="7">
        <f>navigator_v(B29,C29,D29,B$8,B$9,B$10,B$12,B$14,B$16,B$3,B$5,1)</f>
        <v>-0.27391916921318554</v>
      </c>
      <c r="H29" s="6"/>
      <c r="I29" s="6"/>
      <c r="J29" s="6"/>
      <c r="K29" s="6"/>
    </row>
    <row r="30" spans="1:11" ht="15">
      <c r="A30" s="1" t="s">
        <v>13</v>
      </c>
      <c r="B30" s="5">
        <v>0</v>
      </c>
      <c r="C30" s="6">
        <v>0</v>
      </c>
      <c r="D30" s="6">
        <v>2</v>
      </c>
      <c r="E30" s="5">
        <f>navigator_u(B30,C30,D30,B$8,B$9,B$10,B$12,B$14,B$16,B$3,B$5)</f>
        <v>0.9292293927971114</v>
      </c>
      <c r="F30" s="7">
        <f>navigator_v(B30,C30,D30,B$8,B$9,B$10,B$12,B$14,B$16,B$3,B$5,1)</f>
        <v>1.3270771197922389</v>
      </c>
      <c r="H30" s="6"/>
      <c r="I30" s="6"/>
      <c r="J30" s="6"/>
      <c r="K30" s="6"/>
    </row>
    <row r="31" spans="1:6" ht="15.75" thickBot="1">
      <c r="A31" s="1" t="s">
        <v>12</v>
      </c>
      <c r="B31" s="8">
        <v>1</v>
      </c>
      <c r="C31" s="9">
        <v>-1</v>
      </c>
      <c r="D31" s="9">
        <v>-1</v>
      </c>
      <c r="E31" s="8">
        <f>navigator_u(B31,C31,D31,B$8,B$9,B$10,B$12,B$14,B$16,B$3,B$5)</f>
        <v>0.4957499033985282</v>
      </c>
      <c r="F31" s="10">
        <f>navigator_v(B31,C31,D31,B$8,B$9,B$10,B$12,B$14,B$16,B$3,B$5,1)</f>
        <v>-1.7343179469856596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3:Q32"/>
  <sheetViews>
    <sheetView tabSelected="1" workbookViewId="0" topLeftCell="A1">
      <selection activeCell="D9" sqref="D9"/>
    </sheetView>
  </sheetViews>
  <sheetFormatPr defaultColWidth="9.140625" defaultRowHeight="12.75"/>
  <cols>
    <col min="1" max="1" width="20.7109375" style="1" customWidth="1"/>
    <col min="2" max="2" width="9.57421875" style="1" customWidth="1"/>
    <col min="3" max="4" width="7.28125" style="1" customWidth="1"/>
    <col min="5" max="5" width="10.8515625" style="1" bestFit="1" customWidth="1"/>
    <col min="6" max="7" width="9.00390625" style="1" bestFit="1" customWidth="1"/>
    <col min="8" max="8" width="7.7109375" style="1" customWidth="1"/>
    <col min="9" max="9" width="15.57421875" style="1" bestFit="1" customWidth="1"/>
    <col min="10" max="10" width="7.28125" style="1" customWidth="1"/>
    <col min="11" max="11" width="15.57421875" style="1" bestFit="1" customWidth="1"/>
    <col min="12" max="17" width="7.28125" style="1" customWidth="1"/>
    <col min="18" max="16384" width="9.140625" style="1" customWidth="1"/>
  </cols>
  <sheetData>
    <row r="1" ht="15"/>
    <row r="2" ht="15"/>
    <row r="3" spans="1:2" ht="20.25">
      <c r="A3" s="4" t="s">
        <v>4</v>
      </c>
      <c r="B3" s="4">
        <v>3</v>
      </c>
    </row>
    <row r="4" spans="1:2" ht="20.25">
      <c r="A4" s="4"/>
      <c r="B4" s="4"/>
    </row>
    <row r="5" spans="1:2" ht="20.25">
      <c r="A5" s="21" t="s">
        <v>5</v>
      </c>
      <c r="B5" s="4">
        <f>3*(2+SIN(E12/100))</f>
        <v>4.022433402853711</v>
      </c>
    </row>
    <row r="6" spans="1:2" ht="20.25">
      <c r="A6" s="4"/>
      <c r="B6" s="4"/>
    </row>
    <row r="7" spans="1:2" ht="20.25">
      <c r="A7" s="11" t="s">
        <v>18</v>
      </c>
      <c r="B7" s="4"/>
    </row>
    <row r="8" spans="1:2" ht="20.25">
      <c r="A8" s="11" t="s">
        <v>15</v>
      </c>
      <c r="B8" s="12">
        <f>2*SIN(E12/50)</f>
        <v>1.982780568603015</v>
      </c>
    </row>
    <row r="9" spans="1:2" ht="20.25">
      <c r="A9" s="11" t="s">
        <v>16</v>
      </c>
      <c r="B9" s="12">
        <f>2*SIN(E12/500)</f>
        <v>-0.9313029308739496</v>
      </c>
    </row>
    <row r="10" spans="1:2" ht="20.25">
      <c r="A10" s="11" t="s">
        <v>17</v>
      </c>
      <c r="B10" s="12">
        <f>2*SIN(E12/300)</f>
        <v>1.9200607641159322</v>
      </c>
    </row>
    <row r="11" spans="1:2" ht="20.25">
      <c r="A11" s="4"/>
      <c r="B11" s="4"/>
    </row>
    <row r="12" spans="1:5" ht="20.25">
      <c r="A12" s="13" t="s">
        <v>23</v>
      </c>
      <c r="B12" s="13">
        <f>1.2*E12</f>
        <v>7249.2</v>
      </c>
      <c r="E12" s="1">
        <v>6041</v>
      </c>
    </row>
    <row r="13" spans="1:2" ht="20.25">
      <c r="A13" s="13"/>
      <c r="B13" s="4"/>
    </row>
    <row r="14" spans="1:2" ht="20.25">
      <c r="A14" s="14" t="s">
        <v>24</v>
      </c>
      <c r="B14" s="14">
        <f>E12/2</f>
        <v>3020.5</v>
      </c>
    </row>
    <row r="15" spans="1:15" ht="20.25">
      <c r="A15" s="4"/>
      <c r="B15" s="4"/>
      <c r="O15" s="1" t="s">
        <v>0</v>
      </c>
    </row>
    <row r="16" spans="1:2" ht="20.25">
      <c r="A16" s="17" t="s">
        <v>25</v>
      </c>
      <c r="B16" s="17">
        <f>E12/7</f>
        <v>863</v>
      </c>
    </row>
    <row r="17" spans="8:11" ht="15.75" thickBot="1">
      <c r="H17" s="16"/>
      <c r="I17" s="15"/>
      <c r="J17" s="15"/>
      <c r="K17" s="6"/>
    </row>
    <row r="18" spans="2:11" ht="15">
      <c r="B18" s="18" t="s">
        <v>22</v>
      </c>
      <c r="C18" s="20"/>
      <c r="D18" s="20"/>
      <c r="E18" s="18" t="s">
        <v>26</v>
      </c>
      <c r="F18" s="19"/>
      <c r="H18" s="15"/>
      <c r="I18" s="15"/>
      <c r="J18" s="15"/>
      <c r="K18" s="6"/>
    </row>
    <row r="19" spans="1:11" ht="15.75" thickBot="1">
      <c r="A19" s="1" t="s">
        <v>1</v>
      </c>
      <c r="B19" s="8" t="s">
        <v>19</v>
      </c>
      <c r="C19" s="9" t="s">
        <v>20</v>
      </c>
      <c r="D19" s="9" t="s">
        <v>21</v>
      </c>
      <c r="E19" s="8" t="s">
        <v>7</v>
      </c>
      <c r="F19" s="10" t="s">
        <v>8</v>
      </c>
      <c r="H19" s="6"/>
      <c r="I19" s="6"/>
      <c r="J19" s="6"/>
      <c r="K19" s="6"/>
    </row>
    <row r="20" spans="2:11" ht="15">
      <c r="B20" s="5"/>
      <c r="C20" s="6"/>
      <c r="D20" s="6"/>
      <c r="E20" s="5"/>
      <c r="F20" s="7"/>
      <c r="H20" s="6"/>
      <c r="I20" s="6"/>
      <c r="J20" s="6"/>
      <c r="K20" s="6"/>
    </row>
    <row r="21" spans="1:11" ht="15">
      <c r="A21" s="1" t="s">
        <v>9</v>
      </c>
      <c r="B21" s="5">
        <v>-1</v>
      </c>
      <c r="C21" s="6">
        <v>-1</v>
      </c>
      <c r="D21" s="6">
        <v>-1</v>
      </c>
      <c r="E21" s="5">
        <f aca="true" t="shared" si="0" ref="E21:E27">navigator_u(B21,C21,D21,B$8,B$9,B$10,B$12,B$14,B$16,B$3,B$5)</f>
        <v>0.4935470802357429</v>
      </c>
      <c r="F21" s="7">
        <f aca="true" t="shared" si="1" ref="F21:F27">navigator_v(B21,C21,D21,B$8,B$9,B$10,B$12,B$14,B$16,B$3,B$5,1)</f>
        <v>-0.11852606907627468</v>
      </c>
      <c r="H21" s="6"/>
      <c r="I21" s="6"/>
      <c r="J21" s="6"/>
      <c r="K21" s="6"/>
    </row>
    <row r="22" spans="1:11" ht="15">
      <c r="A22" s="1" t="s">
        <v>10</v>
      </c>
      <c r="B22" s="5">
        <v>-1</v>
      </c>
      <c r="C22" s="6">
        <v>1</v>
      </c>
      <c r="D22" s="6">
        <v>-1</v>
      </c>
      <c r="E22" s="5">
        <f t="shared" si="0"/>
        <v>-0.4169326882813698</v>
      </c>
      <c r="F22" s="7">
        <f t="shared" si="1"/>
        <v>-0.1040943389957117</v>
      </c>
      <c r="H22" s="6"/>
      <c r="I22" s="6"/>
      <c r="J22" s="6"/>
      <c r="K22" s="6"/>
    </row>
    <row r="23" spans="1:11" ht="15">
      <c r="A23" s="1" t="s">
        <v>11</v>
      </c>
      <c r="B23" s="5">
        <v>1</v>
      </c>
      <c r="C23" s="6">
        <v>1</v>
      </c>
      <c r="D23" s="6">
        <v>-1</v>
      </c>
      <c r="E23" s="5">
        <f t="shared" si="0"/>
        <v>-0.9290590611922928</v>
      </c>
      <c r="F23" s="7">
        <f t="shared" si="1"/>
        <v>-1.0752563136689282</v>
      </c>
      <c r="H23" s="6"/>
      <c r="I23" s="6"/>
      <c r="J23" s="6"/>
      <c r="K23" s="6"/>
    </row>
    <row r="24" spans="1:11" ht="15">
      <c r="A24" s="1" t="s">
        <v>12</v>
      </c>
      <c r="B24" s="5">
        <v>1</v>
      </c>
      <c r="C24" s="6">
        <v>-1</v>
      </c>
      <c r="D24" s="6">
        <v>-1</v>
      </c>
      <c r="E24" s="5">
        <f t="shared" si="0"/>
        <v>0.06547388341855033</v>
      </c>
      <c r="F24" s="7">
        <f t="shared" si="1"/>
        <v>-1.3916684471694762</v>
      </c>
      <c r="H24" s="6"/>
      <c r="I24" s="6"/>
      <c r="J24" s="6"/>
      <c r="K24" s="6"/>
    </row>
    <row r="25" spans="1:17" ht="15">
      <c r="A25" s="1" t="s">
        <v>9</v>
      </c>
      <c r="B25" s="5">
        <v>-1</v>
      </c>
      <c r="C25" s="6">
        <v>-1</v>
      </c>
      <c r="D25" s="6">
        <v>-1</v>
      </c>
      <c r="E25" s="5">
        <f t="shared" si="0"/>
        <v>0.4935470802357429</v>
      </c>
      <c r="F25" s="7">
        <f t="shared" si="1"/>
        <v>-0.11852606907627468</v>
      </c>
      <c r="H25" s="6"/>
      <c r="I25" s="6"/>
      <c r="J25" s="6"/>
      <c r="K25" s="6"/>
      <c r="Q25" s="1" t="s">
        <v>0</v>
      </c>
    </row>
    <row r="26" spans="1:11" ht="15">
      <c r="A26" s="1" t="s">
        <v>13</v>
      </c>
      <c r="B26" s="5">
        <v>0</v>
      </c>
      <c r="C26" s="6">
        <v>0</v>
      </c>
      <c r="D26" s="6">
        <v>2</v>
      </c>
      <c r="E26" s="5">
        <f t="shared" si="0"/>
        <v>-1.7759919512449078</v>
      </c>
      <c r="F26" s="7">
        <f t="shared" si="1"/>
        <v>0.866621504991795</v>
      </c>
      <c r="H26" s="6"/>
      <c r="I26" s="6"/>
      <c r="J26" s="6"/>
      <c r="K26" s="6"/>
    </row>
    <row r="27" spans="1:11" ht="15">
      <c r="A27" s="1" t="s">
        <v>11</v>
      </c>
      <c r="B27" s="5">
        <v>1</v>
      </c>
      <c r="C27" s="6">
        <v>1</v>
      </c>
      <c r="D27" s="6">
        <v>-1</v>
      </c>
      <c r="E27" s="5">
        <f t="shared" si="0"/>
        <v>-0.9290590611922928</v>
      </c>
      <c r="F27" s="7">
        <f t="shared" si="1"/>
        <v>-1.0752563136689282</v>
      </c>
      <c r="H27" s="6"/>
      <c r="I27" s="6"/>
      <c r="J27" s="6"/>
      <c r="K27" s="6"/>
    </row>
    <row r="28" spans="2:11" ht="15">
      <c r="B28" s="5"/>
      <c r="C28" s="6"/>
      <c r="D28" s="6"/>
      <c r="E28" s="5"/>
      <c r="F28" s="7"/>
      <c r="H28" s="6"/>
      <c r="I28" s="6"/>
      <c r="J28" s="6"/>
      <c r="K28" s="6"/>
    </row>
    <row r="29" spans="1:11" ht="15">
      <c r="A29" s="1" t="s">
        <v>10</v>
      </c>
      <c r="B29" s="5">
        <v>-1</v>
      </c>
      <c r="C29" s="6">
        <v>1</v>
      </c>
      <c r="D29" s="6">
        <v>-1</v>
      </c>
      <c r="E29" s="5">
        <f>navigator_u(B29,C29,D29,B$8,B$9,B$10,B$12,B$14,B$16,B$3,B$5)</f>
        <v>-0.4169326882813698</v>
      </c>
      <c r="F29" s="7">
        <f>navigator_v(B29,C29,D29,B$8,B$9,B$10,B$12,B$14,B$16,B$3,B$5,1)</f>
        <v>-0.1040943389957117</v>
      </c>
      <c r="H29" s="6"/>
      <c r="I29" s="6"/>
      <c r="J29" s="6"/>
      <c r="K29" s="6"/>
    </row>
    <row r="30" spans="1:11" ht="15">
      <c r="A30" s="1" t="s">
        <v>13</v>
      </c>
      <c r="B30" s="5">
        <v>0</v>
      </c>
      <c r="C30" s="6">
        <v>0</v>
      </c>
      <c r="D30" s="6">
        <v>2</v>
      </c>
      <c r="E30" s="5">
        <f>navigator_u(B30,C30,D30,B$8,B$9,B$10,B$12,B$14,B$16,B$3,B$5)</f>
        <v>-1.7759919512449078</v>
      </c>
      <c r="F30" s="7">
        <f>navigator_v(B30,C30,D30,B$8,B$9,B$10,B$12,B$14,B$16,B$3,B$5,1)</f>
        <v>0.866621504991795</v>
      </c>
      <c r="H30" s="6"/>
      <c r="I30" s="6"/>
      <c r="J30" s="6"/>
      <c r="K30" s="6"/>
    </row>
    <row r="31" spans="1:6" ht="15.75" thickBot="1">
      <c r="A31" s="1" t="s">
        <v>12</v>
      </c>
      <c r="B31" s="8">
        <v>1</v>
      </c>
      <c r="C31" s="9">
        <v>-1</v>
      </c>
      <c r="D31" s="9">
        <v>-1</v>
      </c>
      <c r="E31" s="8">
        <f>navigator_u(B31,C31,D31,B$8,B$9,B$10,B$12,B$14,B$16,B$3,B$5)</f>
        <v>0.06547388341855033</v>
      </c>
      <c r="F31" s="10">
        <f>navigator_v(B31,C31,D31,B$8,B$9,B$10,B$12,B$14,B$16,B$3,B$5,1)</f>
        <v>-1.3916684471694762</v>
      </c>
    </row>
    <row r="32" ht="15">
      <c r="M32" s="1" t="s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2011-01-29T18:04:51Z</dcterms:created>
  <dcterms:modified xsi:type="dcterms:W3CDTF">2011-02-03T04:33:21Z</dcterms:modified>
  <cp:category/>
  <cp:version/>
  <cp:contentType/>
  <cp:contentStatus/>
</cp:coreProperties>
</file>